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7D7DECBF-526E-4CBF-8BBC-1975DEAE1D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asser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6" i="15" l="1"/>
  <c r="F44" i="15"/>
  <c r="J44" i="15" s="1"/>
  <c r="F54" i="15" s="1"/>
  <c r="J24" i="15"/>
  <c r="D22" i="15"/>
  <c r="A38" i="15" s="1"/>
  <c r="J22" i="15" l="1"/>
  <c r="J27" i="15" s="1"/>
  <c r="J29" i="15" s="1"/>
  <c r="D38" i="15"/>
  <c r="F38" i="15" s="1"/>
  <c r="J38" i="15" s="1"/>
  <c r="F52" i="15" s="1"/>
  <c r="J32" i="15" l="1"/>
  <c r="F50" i="15" s="1"/>
  <c r="F57" i="15" s="1"/>
</calcChain>
</file>

<file path=xl/sharedStrings.xml><?xml version="1.0" encoding="utf-8"?>
<sst xmlns="http://schemas.openxmlformats.org/spreadsheetml/2006/main" count="58" uniqueCount="40">
  <si>
    <t>Zählerstand "Neu":</t>
  </si>
  <si>
    <t>Verbrauch:</t>
  </si>
  <si>
    <t>€</t>
  </si>
  <si>
    <t>Monate:</t>
  </si>
  <si>
    <t xml:space="preserve">vom: </t>
  </si>
  <si>
    <t xml:space="preserve">WASSER : </t>
  </si>
  <si>
    <t xml:space="preserve">KANAL : </t>
  </si>
  <si>
    <t xml:space="preserve">Bezogene Wassermenge abzüglich 10 % </t>
  </si>
  <si>
    <t xml:space="preserve">OBERFLÄCHENWASSERBEITRAG : </t>
  </si>
  <si>
    <t xml:space="preserve">  WASSER </t>
  </si>
  <si>
    <t xml:space="preserve">  OBERFLÄCHENWASSERBEITRAG</t>
  </si>
  <si>
    <t xml:space="preserve">Weilerbach, den </t>
  </si>
  <si>
    <t>Herr Max Mustermann; Hauptstraße 1, 67685 Weilerbach</t>
  </si>
  <si>
    <t xml:space="preserve"> </t>
  </si>
  <si>
    <t>m³ ./.</t>
  </si>
  <si>
    <t>m³</t>
  </si>
  <si>
    <t>m³ =</t>
  </si>
  <si>
    <t xml:space="preserve"> = </t>
  </si>
  <si>
    <t xml:space="preserve">bis: </t>
  </si>
  <si>
    <t xml:space="preserve"> =</t>
  </si>
  <si>
    <t>anteilig</t>
  </si>
  <si>
    <t>ZWISCHENABRECHNUNG - WASSER / KANAL / OBERFLÄCHENWASSER -</t>
  </si>
  <si>
    <r>
      <t xml:space="preserve">   </t>
    </r>
    <r>
      <rPr>
        <b/>
        <u/>
        <sz val="11"/>
        <rFont val="Arial"/>
        <family val="2"/>
      </rPr>
      <t xml:space="preserve">ZUSAMMENSTELLUNG : </t>
    </r>
  </si>
  <si>
    <t>für:</t>
  </si>
  <si>
    <t xml:space="preserve">Kundennummer: </t>
  </si>
  <si>
    <t>Anzahl der Wohnungen:</t>
  </si>
  <si>
    <t xml:space="preserve">Zählerstand "Alt": </t>
  </si>
  <si>
    <t>Grundpreis (Jahr):</t>
  </si>
  <si>
    <t>=</t>
  </si>
  <si>
    <t>(Schmutzwassergebühr)</t>
  </si>
  <si>
    <t>m³  x</t>
  </si>
  <si>
    <t xml:space="preserve">Grundstücksfläche x Abflußbeiwert </t>
  </si>
  <si>
    <t>m²  x</t>
  </si>
  <si>
    <t xml:space="preserve">  KANAL / SCHMUTZWASSERGEBÜHR</t>
  </si>
  <si>
    <t>Gesamt:</t>
  </si>
  <si>
    <t>Eventuell gezahlte Abschläge sind vom Rechnungsbetrag abzusetzen!</t>
  </si>
  <si>
    <t>Hinweis:</t>
  </si>
  <si>
    <t>Steuersatz von 5% gilt nur für Abrechnungen des Jahres 2020!</t>
  </si>
  <si>
    <t>Mehrwertsteuer</t>
  </si>
  <si>
    <t>zuzüglich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</si>
</sst>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;[Red]\-#,##0.00\ [$€-1]"/>
    <numFmt numFmtId="165" formatCode="#,##0.00\ &quot;€&quot;"/>
    <numFmt numFmtId="166" formatCode="0\ &quot;% &quot;"/>
  </numFmts>
  <fonts count="7" x14ac:knownFonts="1">
    <font>
      <sz val="10"/>
      <name val="Arial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2" fillId="0" borderId="0" xfId="0" applyFont="1" applyBorder="1"/>
    <xf numFmtId="4" fontId="3" fillId="0" borderId="1" xfId="0" applyNumberFormat="1" applyFont="1" applyBorder="1"/>
    <xf numFmtId="0" fontId="3" fillId="0" borderId="0" xfId="0" applyFont="1" applyAlignment="1">
      <alignment horizontal="left"/>
    </xf>
    <xf numFmtId="4" fontId="3" fillId="0" borderId="0" xfId="0" applyNumberFormat="1" applyFont="1" applyBorder="1"/>
    <xf numFmtId="0" fontId="2" fillId="0" borderId="2" xfId="0" applyFont="1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/>
    <xf numFmtId="0" fontId="5" fillId="0" borderId="0" xfId="0" applyFont="1"/>
    <xf numFmtId="0" fontId="6" fillId="0" borderId="0" xfId="0" applyFont="1"/>
    <xf numFmtId="4" fontId="2" fillId="0" borderId="1" xfId="0" applyNumberFormat="1" applyFont="1" applyBorder="1"/>
    <xf numFmtId="4" fontId="2" fillId="0" borderId="0" xfId="0" applyNumberFormat="1" applyFont="1"/>
    <xf numFmtId="2" fontId="2" fillId="0" borderId="1" xfId="0" applyNumberFormat="1" applyFont="1" applyBorder="1" applyAlignment="1"/>
    <xf numFmtId="2" fontId="2" fillId="0" borderId="1" xfId="0" applyNumberFormat="1" applyFont="1" applyBorder="1"/>
    <xf numFmtId="2" fontId="2" fillId="0" borderId="0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6" fillId="0" borderId="0" xfId="0" applyFont="1" applyBorder="1"/>
    <xf numFmtId="0" fontId="3" fillId="0" borderId="7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165" fontId="2" fillId="2" borderId="1" xfId="0" applyNumberFormat="1" applyFont="1" applyFill="1" applyBorder="1" applyAlignment="1" applyProtection="1">
      <alignment horizontal="center"/>
      <protection locked="0"/>
    </xf>
    <xf numFmtId="166" fontId="3" fillId="2" borderId="0" xfId="0" applyNumberFormat="1" applyFont="1" applyFill="1" applyProtection="1">
      <protection locked="0"/>
    </xf>
    <xf numFmtId="0" fontId="4" fillId="0" borderId="0" xfId="0" applyFont="1" applyAlignment="1">
      <alignment horizontal="center"/>
    </xf>
    <xf numFmtId="14" fontId="3" fillId="2" borderId="0" xfId="0" applyNumberFormat="1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1" fillId="0" borderId="0" xfId="0" applyFont="1" applyFill="1" applyAlignment="1">
      <alignment horizontal="center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3" fillId="0" borderId="0" xfId="0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8"/>
  <sheetViews>
    <sheetView tabSelected="1" zoomScaleNormal="100" workbookViewId="0">
      <selection activeCell="C29" sqref="C29"/>
    </sheetView>
  </sheetViews>
  <sheetFormatPr baseColWidth="10" defaultRowHeight="12.75" x14ac:dyDescent="0.2"/>
  <cols>
    <col min="1" max="1" width="5.7109375" customWidth="1"/>
    <col min="2" max="2" width="15.7109375" customWidth="1"/>
    <col min="3" max="3" width="5.7109375" customWidth="1"/>
    <col min="4" max="4" width="10.7109375" customWidth="1"/>
    <col min="5" max="5" width="5.7109375" customWidth="1"/>
    <col min="6" max="6" width="10.7109375" customWidth="1"/>
    <col min="7" max="7" width="5.7109375" customWidth="1"/>
    <col min="8" max="8" width="10.7109375" customWidth="1"/>
    <col min="9" max="9" width="1.7109375" customWidth="1"/>
    <col min="10" max="10" width="16.7109375" customWidth="1"/>
    <col min="11" max="11" width="5.7109375" customWidth="1"/>
    <col min="12" max="12" width="10.7109375" customWidth="1"/>
    <col min="26" max="26" width="0" hidden="1" customWidth="1"/>
  </cols>
  <sheetData>
    <row r="1" spans="1:26" ht="14.2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1"/>
    </row>
    <row r="2" spans="1:26" ht="15" x14ac:dyDescent="0.25">
      <c r="A2" s="58" t="s">
        <v>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1"/>
    </row>
    <row r="3" spans="1:26" ht="15" x14ac:dyDescent="0.25">
      <c r="A3" s="59">
        <v>2025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1"/>
    </row>
    <row r="4" spans="1:26" ht="14.25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1"/>
    </row>
    <row r="5" spans="1:26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26" ht="14.25" x14ac:dyDescent="0.2">
      <c r="A6" s="35" t="s">
        <v>23</v>
      </c>
      <c r="B6" s="60" t="s">
        <v>12</v>
      </c>
      <c r="C6" s="60"/>
      <c r="D6" s="60"/>
      <c r="E6" s="60"/>
      <c r="F6" s="60"/>
      <c r="G6" s="60"/>
      <c r="H6" s="60"/>
      <c r="I6" s="60"/>
      <c r="J6" s="60"/>
      <c r="K6" s="2"/>
      <c r="L6" s="2"/>
    </row>
    <row r="7" spans="1:26" ht="14.2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2"/>
      <c r="L7" s="2"/>
    </row>
    <row r="8" spans="1:26" ht="14.25" customHeight="1" x14ac:dyDescent="0.25">
      <c r="A8" s="48" t="s">
        <v>24</v>
      </c>
      <c r="B8" s="48"/>
      <c r="C8" s="2" t="s">
        <v>13</v>
      </c>
      <c r="D8" s="40">
        <v>99999</v>
      </c>
      <c r="E8" s="2"/>
      <c r="F8" s="2"/>
      <c r="G8" s="2"/>
      <c r="H8" s="5" t="s">
        <v>13</v>
      </c>
      <c r="I8" s="2"/>
      <c r="J8" s="2"/>
      <c r="K8" s="2"/>
      <c r="L8" s="2"/>
      <c r="Z8">
        <v>5</v>
      </c>
    </row>
    <row r="9" spans="1:26" ht="14.2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2"/>
      <c r="L9" s="2"/>
      <c r="Z9">
        <v>7</v>
      </c>
    </row>
    <row r="10" spans="1:26" ht="14.25" x14ac:dyDescent="0.2">
      <c r="A10" s="48" t="s">
        <v>4</v>
      </c>
      <c r="B10" s="48"/>
      <c r="C10" s="50">
        <v>45658</v>
      </c>
      <c r="D10" s="50"/>
      <c r="E10" s="50"/>
      <c r="F10" s="35" t="s">
        <v>18</v>
      </c>
      <c r="G10" s="50">
        <v>46022</v>
      </c>
      <c r="H10" s="60"/>
      <c r="I10" s="60"/>
      <c r="J10" s="60"/>
      <c r="K10" s="2"/>
      <c r="L10" s="2"/>
    </row>
    <row r="11" spans="1:26" ht="14.25" x14ac:dyDescent="0.2">
      <c r="A11" s="1"/>
      <c r="B11" s="1"/>
      <c r="C11" s="2"/>
      <c r="D11" s="2"/>
      <c r="E11" s="2"/>
      <c r="F11" s="1"/>
      <c r="G11" s="2"/>
      <c r="H11" s="2"/>
      <c r="I11" s="2"/>
      <c r="J11" s="2"/>
      <c r="K11" s="2"/>
      <c r="L11" s="2"/>
    </row>
    <row r="12" spans="1:26" ht="14.25" customHeight="1" x14ac:dyDescent="0.2">
      <c r="A12" s="1"/>
      <c r="B12" s="1"/>
      <c r="C12" s="1"/>
      <c r="D12" s="48" t="s">
        <v>25</v>
      </c>
      <c r="E12" s="48"/>
      <c r="F12" s="48"/>
      <c r="G12" s="48"/>
      <c r="H12" s="41">
        <v>1</v>
      </c>
      <c r="I12" s="2"/>
      <c r="J12" s="35" t="s">
        <v>3</v>
      </c>
      <c r="K12" s="41">
        <v>12</v>
      </c>
      <c r="L12" s="1"/>
    </row>
    <row r="13" spans="1:26" ht="14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26" ht="14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26" ht="14.25" customHeight="1" x14ac:dyDescent="0.25">
      <c r="A15" s="51" t="s">
        <v>5</v>
      </c>
      <c r="B15" s="51"/>
      <c r="C15" s="15"/>
      <c r="D15" s="1"/>
      <c r="E15" s="1"/>
      <c r="F15" s="1"/>
      <c r="G15" s="1"/>
      <c r="H15" s="1"/>
      <c r="I15" s="1"/>
      <c r="J15" s="1"/>
      <c r="K15" s="1"/>
      <c r="L15" s="1"/>
    </row>
    <row r="16" spans="1:26" ht="14.25" x14ac:dyDescent="0.2">
      <c r="A16" s="1"/>
      <c r="B16" s="1"/>
      <c r="C16" s="1"/>
      <c r="D16" s="1"/>
      <c r="E16" s="1"/>
      <c r="F16" s="1"/>
      <c r="G16" s="2"/>
      <c r="H16" s="2"/>
      <c r="I16" s="2"/>
      <c r="J16" s="2"/>
      <c r="K16" s="1"/>
      <c r="L16" s="1"/>
    </row>
    <row r="17" spans="1:14" ht="14.25" customHeight="1" x14ac:dyDescent="0.25">
      <c r="A17" s="48" t="s">
        <v>0</v>
      </c>
      <c r="B17" s="48"/>
      <c r="C17" s="1"/>
      <c r="D17" s="41">
        <v>160</v>
      </c>
      <c r="E17" s="1" t="s">
        <v>15</v>
      </c>
      <c r="F17" s="1"/>
      <c r="G17" s="5"/>
      <c r="H17" s="2"/>
      <c r="I17" s="2"/>
      <c r="J17" s="2"/>
      <c r="K17" s="1"/>
      <c r="L17" s="1"/>
    </row>
    <row r="18" spans="1:14" ht="14.25" customHeight="1" x14ac:dyDescent="0.25">
      <c r="A18" s="1"/>
      <c r="B18" s="1"/>
      <c r="C18" s="1"/>
      <c r="D18" s="1" t="s">
        <v>13</v>
      </c>
      <c r="E18" s="1"/>
      <c r="F18" s="1"/>
      <c r="G18" s="5"/>
      <c r="H18" s="37"/>
      <c r="I18" s="2"/>
      <c r="J18" s="2"/>
      <c r="K18" s="1"/>
      <c r="L18" s="1"/>
    </row>
    <row r="19" spans="1:14" ht="14.25" x14ac:dyDescent="0.2">
      <c r="A19" s="48" t="s">
        <v>26</v>
      </c>
      <c r="B19" s="48"/>
      <c r="C19" s="1"/>
      <c r="D19" s="41">
        <v>50</v>
      </c>
      <c r="E19" s="1" t="s">
        <v>15</v>
      </c>
      <c r="F19" s="1"/>
      <c r="G19" s="2"/>
      <c r="H19" s="2"/>
      <c r="I19" s="2"/>
      <c r="J19" s="2"/>
      <c r="K19" s="1"/>
      <c r="L19" s="1"/>
    </row>
    <row r="20" spans="1:14" ht="14.25" x14ac:dyDescent="0.2">
      <c r="A20" s="1"/>
      <c r="B20" s="1"/>
      <c r="C20" s="1"/>
      <c r="D20" s="4"/>
      <c r="E20" s="4"/>
      <c r="F20" s="1"/>
      <c r="G20" s="1"/>
      <c r="H20" s="1"/>
      <c r="I20" s="1"/>
      <c r="J20" s="1"/>
      <c r="K20" s="1"/>
      <c r="L20" s="1"/>
    </row>
    <row r="21" spans="1:14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4" ht="14.25" customHeight="1" x14ac:dyDescent="0.25">
      <c r="A22" s="1"/>
      <c r="B22" s="35" t="s">
        <v>1</v>
      </c>
      <c r="C22" s="1"/>
      <c r="D22" s="12">
        <f>SUM(D17-D19)</f>
        <v>110</v>
      </c>
      <c r="E22" s="1" t="s">
        <v>30</v>
      </c>
      <c r="F22" s="42">
        <v>1.55</v>
      </c>
      <c r="G22" s="7"/>
      <c r="H22" s="1"/>
      <c r="I22" s="35" t="s">
        <v>28</v>
      </c>
      <c r="J22" s="16">
        <f>D22*F22</f>
        <v>170.5</v>
      </c>
      <c r="K22" s="10" t="s">
        <v>2</v>
      </c>
      <c r="L22" s="1"/>
    </row>
    <row r="23" spans="1:14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7"/>
      <c r="K23" s="10"/>
      <c r="L23" s="1"/>
    </row>
    <row r="24" spans="1:14" ht="14.25" customHeight="1" x14ac:dyDescent="0.25">
      <c r="A24" s="48" t="s">
        <v>27</v>
      </c>
      <c r="B24" s="48"/>
      <c r="C24" s="1"/>
      <c r="D24" s="43">
        <v>48</v>
      </c>
      <c r="E24" s="2"/>
      <c r="G24" s="1"/>
      <c r="H24" s="32" t="s">
        <v>20</v>
      </c>
      <c r="I24" s="35" t="s">
        <v>28</v>
      </c>
      <c r="J24" s="16">
        <f>SUM(D24/H12/12*K12)</f>
        <v>48</v>
      </c>
      <c r="K24" s="10" t="s">
        <v>2</v>
      </c>
      <c r="L24" s="1"/>
    </row>
    <row r="25" spans="1:14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6"/>
      <c r="K25" s="11"/>
      <c r="L25" s="1"/>
    </row>
    <row r="26" spans="1:14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7"/>
      <c r="K26" s="10"/>
      <c r="L26" s="1"/>
    </row>
    <row r="27" spans="1:14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6">
        <f>SUM(J22:J24)</f>
        <v>218.5</v>
      </c>
      <c r="K27" s="10" t="s">
        <v>2</v>
      </c>
      <c r="L27" s="1"/>
    </row>
    <row r="28" spans="1:14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7"/>
      <c r="K28" s="10"/>
      <c r="L28" s="1"/>
    </row>
    <row r="29" spans="1:14" ht="14.25" customHeight="1" x14ac:dyDescent="0.25">
      <c r="B29" s="35" t="s">
        <v>39</v>
      </c>
      <c r="C29" s="44">
        <v>7</v>
      </c>
      <c r="D29" s="1" t="s">
        <v>38</v>
      </c>
      <c r="E29" s="1"/>
      <c r="F29" s="1"/>
      <c r="G29" s="1"/>
      <c r="H29" s="1"/>
      <c r="I29" s="1"/>
      <c r="J29" s="16">
        <f>J27*C29/100</f>
        <v>15.295</v>
      </c>
      <c r="K29" s="10" t="s">
        <v>2</v>
      </c>
      <c r="L29" s="1"/>
      <c r="M29" t="s">
        <v>36</v>
      </c>
      <c r="N29" t="s">
        <v>37</v>
      </c>
    </row>
    <row r="30" spans="1:14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6"/>
      <c r="K30" s="11"/>
      <c r="L30" s="1"/>
    </row>
    <row r="31" spans="1:14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7"/>
      <c r="K31" s="10"/>
      <c r="L31" s="1"/>
    </row>
    <row r="32" spans="1:14" ht="14.2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6">
        <f>J27+J29</f>
        <v>233.79499999999999</v>
      </c>
      <c r="K32" s="10" t="s">
        <v>2</v>
      </c>
      <c r="L32" s="1"/>
    </row>
    <row r="33" spans="1:12" ht="14.25" customHeight="1" x14ac:dyDescent="0.25">
      <c r="A33" s="14" t="s">
        <v>6</v>
      </c>
      <c r="B33" s="15"/>
      <c r="C33" s="1"/>
      <c r="D33" s="1"/>
      <c r="E33" s="1"/>
      <c r="F33" s="1"/>
      <c r="G33" s="1"/>
      <c r="H33" s="1"/>
      <c r="I33" s="1"/>
      <c r="J33" s="10"/>
      <c r="K33" s="10"/>
      <c r="L33" s="1"/>
    </row>
    <row r="34" spans="1:12" ht="14.25" customHeight="1" x14ac:dyDescent="0.25">
      <c r="A34" s="31" t="s">
        <v>29</v>
      </c>
      <c r="B34" s="1"/>
      <c r="C34" s="1"/>
      <c r="D34" s="1"/>
      <c r="E34" s="1"/>
      <c r="F34" s="1"/>
      <c r="G34" s="1"/>
      <c r="H34" s="1"/>
      <c r="I34" s="1"/>
      <c r="J34" s="10"/>
      <c r="K34" s="10"/>
      <c r="L34" s="1"/>
    </row>
    <row r="35" spans="1:12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0"/>
      <c r="K35" s="10"/>
      <c r="L35" s="1"/>
    </row>
    <row r="36" spans="1:12" ht="14.25" customHeight="1" x14ac:dyDescent="0.25">
      <c r="A36" s="1" t="s">
        <v>7</v>
      </c>
      <c r="B36" s="1"/>
      <c r="C36" s="1"/>
      <c r="D36" s="1"/>
      <c r="E36" s="1"/>
      <c r="F36" s="1"/>
      <c r="G36" s="1"/>
      <c r="H36" s="1"/>
      <c r="I36" s="1"/>
      <c r="J36" s="10"/>
      <c r="K36" s="10"/>
      <c r="L36" s="1"/>
    </row>
    <row r="37" spans="1:12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0"/>
      <c r="K37" s="10"/>
      <c r="L37" s="1"/>
    </row>
    <row r="38" spans="1:12" ht="14.25" customHeight="1" x14ac:dyDescent="0.25">
      <c r="A38" s="61">
        <f>D22</f>
        <v>110</v>
      </c>
      <c r="B38" s="61"/>
      <c r="C38" s="2" t="s">
        <v>14</v>
      </c>
      <c r="D38" s="36">
        <f>ROUND(SUM(A38*0.1),0)</f>
        <v>11</v>
      </c>
      <c r="E38" s="2" t="s">
        <v>16</v>
      </c>
      <c r="F38" s="36">
        <f>A38-D38</f>
        <v>99</v>
      </c>
      <c r="G38" s="7" t="s">
        <v>30</v>
      </c>
      <c r="H38" s="43">
        <v>2.1</v>
      </c>
      <c r="I38" s="35" t="s">
        <v>19</v>
      </c>
      <c r="J38" s="18">
        <f>(F38*H38)</f>
        <v>207.9</v>
      </c>
      <c r="K38" s="10" t="s">
        <v>2</v>
      </c>
      <c r="L38" s="1"/>
    </row>
    <row r="39" spans="1:12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0"/>
      <c r="K39" s="10"/>
      <c r="L39" s="1"/>
    </row>
    <row r="40" spans="1:12" ht="14.25" customHeight="1" x14ac:dyDescent="0.25">
      <c r="A40" s="14" t="s">
        <v>8</v>
      </c>
      <c r="B40" s="15"/>
      <c r="C40" s="15"/>
      <c r="D40" s="15"/>
      <c r="E40" s="15"/>
      <c r="F40" s="1"/>
      <c r="G40" s="1"/>
      <c r="H40" s="1"/>
      <c r="I40" s="1"/>
      <c r="J40" s="10"/>
      <c r="K40" s="10"/>
      <c r="L40" s="1"/>
    </row>
    <row r="41" spans="1:12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0"/>
      <c r="K41" s="10"/>
      <c r="L41" s="1"/>
    </row>
    <row r="42" spans="1:12" ht="14.25" customHeight="1" x14ac:dyDescent="0.25">
      <c r="A42" s="1" t="s">
        <v>31</v>
      </c>
      <c r="B42" s="1"/>
      <c r="C42" s="1"/>
      <c r="D42" s="1"/>
      <c r="E42" s="1"/>
      <c r="F42" s="1"/>
      <c r="G42" s="1"/>
      <c r="H42" s="1"/>
      <c r="I42" s="1"/>
      <c r="J42" s="10"/>
      <c r="K42" s="10"/>
      <c r="L42" s="1"/>
    </row>
    <row r="43" spans="1:12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0"/>
      <c r="K43" s="10"/>
      <c r="L43" s="1"/>
    </row>
    <row r="44" spans="1:12" ht="14.25" customHeight="1" x14ac:dyDescent="0.25">
      <c r="A44" s="60">
        <v>250</v>
      </c>
      <c r="B44" s="60"/>
      <c r="C44" s="7" t="s">
        <v>32</v>
      </c>
      <c r="D44" s="43">
        <v>0.35</v>
      </c>
      <c r="E44" s="38" t="s">
        <v>17</v>
      </c>
      <c r="F44" s="33">
        <f>A44*D44</f>
        <v>87.5</v>
      </c>
      <c r="G44" s="13"/>
      <c r="H44" s="32" t="s">
        <v>20</v>
      </c>
      <c r="I44" s="35" t="s">
        <v>19</v>
      </c>
      <c r="J44" s="19">
        <f>(F44/H12)/12*K12</f>
        <v>87.5</v>
      </c>
      <c r="K44" s="10" t="s">
        <v>2</v>
      </c>
      <c r="L44" s="1"/>
    </row>
    <row r="45" spans="1:12" ht="14.25" customHeight="1" x14ac:dyDescent="0.25">
      <c r="A45" s="3"/>
      <c r="B45" s="3"/>
      <c r="C45" s="1"/>
      <c r="D45" s="1"/>
      <c r="E45" s="1"/>
      <c r="F45" s="3"/>
      <c r="G45" s="13"/>
      <c r="H45" s="13"/>
      <c r="I45" s="1"/>
      <c r="J45" s="20"/>
      <c r="K45" s="10"/>
      <c r="L45" s="1"/>
    </row>
    <row r="46" spans="1:12" ht="14.25" customHeight="1" thickBot="1" x14ac:dyDescent="0.3">
      <c r="A46" s="3"/>
      <c r="B46" s="3"/>
      <c r="C46" s="1"/>
      <c r="D46" s="1"/>
      <c r="E46" s="1"/>
      <c r="F46" s="3"/>
      <c r="G46" s="38"/>
      <c r="H46" s="38"/>
      <c r="I46" s="1"/>
      <c r="J46" s="20"/>
      <c r="K46" s="10"/>
      <c r="L46" s="1"/>
    </row>
    <row r="47" spans="1:12" ht="14.25" customHeight="1" x14ac:dyDescent="0.25">
      <c r="A47" s="21"/>
      <c r="B47" s="22"/>
      <c r="C47" s="22"/>
      <c r="D47" s="22"/>
      <c r="E47" s="22"/>
      <c r="F47" s="22"/>
      <c r="G47" s="22"/>
      <c r="H47" s="22"/>
      <c r="I47" s="23"/>
      <c r="J47" s="5"/>
      <c r="K47" s="10"/>
      <c r="L47" s="1"/>
    </row>
    <row r="48" spans="1:12" ht="14.25" customHeight="1" x14ac:dyDescent="0.25">
      <c r="A48" s="24" t="s">
        <v>22</v>
      </c>
      <c r="B48" s="25"/>
      <c r="C48" s="25"/>
      <c r="D48" s="25"/>
      <c r="E48" s="2"/>
      <c r="F48" s="2"/>
      <c r="G48" s="2"/>
      <c r="H48" s="2"/>
      <c r="I48" s="26"/>
      <c r="J48" s="5"/>
      <c r="K48" s="10"/>
      <c r="L48" s="1"/>
    </row>
    <row r="49" spans="1:12" ht="14.25" customHeight="1" x14ac:dyDescent="0.25">
      <c r="A49" s="27"/>
      <c r="B49" s="2"/>
      <c r="C49" s="2"/>
      <c r="D49" s="2"/>
      <c r="E49" s="2"/>
      <c r="F49" s="2"/>
      <c r="G49" s="2"/>
      <c r="H49" s="2"/>
      <c r="I49" s="26"/>
      <c r="J49" s="5"/>
      <c r="K49" s="10"/>
      <c r="L49" s="1"/>
    </row>
    <row r="50" spans="1:12" ht="14.25" customHeight="1" x14ac:dyDescent="0.25">
      <c r="A50" s="62" t="s">
        <v>9</v>
      </c>
      <c r="B50" s="63"/>
      <c r="C50" s="63"/>
      <c r="D50" s="63"/>
      <c r="E50" s="2"/>
      <c r="F50" s="56">
        <f>J32</f>
        <v>233.79499999999999</v>
      </c>
      <c r="G50" s="57"/>
      <c r="H50" s="5" t="s">
        <v>2</v>
      </c>
      <c r="I50" s="26"/>
      <c r="J50" s="2"/>
      <c r="K50" s="1"/>
      <c r="L50" s="1"/>
    </row>
    <row r="51" spans="1:12" ht="14.25" customHeight="1" x14ac:dyDescent="0.25">
      <c r="A51" s="27"/>
      <c r="B51" s="2"/>
      <c r="C51" s="2"/>
      <c r="D51" s="2"/>
      <c r="E51" s="2"/>
      <c r="F51" s="8"/>
      <c r="G51" s="8"/>
      <c r="H51" s="2"/>
      <c r="I51" s="26"/>
      <c r="J51" s="5"/>
      <c r="K51" s="10"/>
      <c r="L51" s="1"/>
    </row>
    <row r="52" spans="1:12" ht="14.25" customHeight="1" x14ac:dyDescent="0.25">
      <c r="A52" s="62" t="s">
        <v>33</v>
      </c>
      <c r="B52" s="63"/>
      <c r="C52" s="63"/>
      <c r="D52" s="63"/>
      <c r="E52" s="2"/>
      <c r="F52" s="56">
        <f>J38</f>
        <v>207.9</v>
      </c>
      <c r="G52" s="57"/>
      <c r="H52" s="5" t="s">
        <v>2</v>
      </c>
      <c r="I52" s="26"/>
      <c r="J52" s="2"/>
      <c r="K52" s="1"/>
      <c r="L52" s="1"/>
    </row>
    <row r="53" spans="1:12" ht="14.25" customHeight="1" x14ac:dyDescent="0.25">
      <c r="A53" s="27"/>
      <c r="B53" s="2"/>
      <c r="C53" s="2"/>
      <c r="D53" s="2"/>
      <c r="E53" s="2"/>
      <c r="F53" s="8"/>
      <c r="G53" s="8"/>
      <c r="H53" s="2"/>
      <c r="I53" s="26"/>
      <c r="J53" s="5"/>
      <c r="K53" s="10"/>
      <c r="L53" s="1"/>
    </row>
    <row r="54" spans="1:12" ht="14.25" customHeight="1" x14ac:dyDescent="0.25">
      <c r="A54" s="62" t="s">
        <v>10</v>
      </c>
      <c r="B54" s="63"/>
      <c r="C54" s="63"/>
      <c r="D54" s="63"/>
      <c r="E54" s="2"/>
      <c r="F54" s="56">
        <f>J44</f>
        <v>87.5</v>
      </c>
      <c r="G54" s="57"/>
      <c r="H54" s="5" t="s">
        <v>2</v>
      </c>
      <c r="I54" s="26"/>
      <c r="J54" s="2"/>
      <c r="K54" s="1"/>
      <c r="L54" s="1"/>
    </row>
    <row r="55" spans="1:12" ht="14.25" customHeight="1" x14ac:dyDescent="0.25">
      <c r="A55" s="27"/>
      <c r="B55" s="2"/>
      <c r="C55" s="2"/>
      <c r="D55" s="2"/>
      <c r="E55" s="2"/>
      <c r="F55" s="6"/>
      <c r="G55" s="6"/>
      <c r="H55" s="4"/>
      <c r="I55" s="26"/>
      <c r="J55" s="5"/>
      <c r="K55" s="5"/>
      <c r="L55" s="1"/>
    </row>
    <row r="56" spans="1:12" ht="14.25" customHeight="1" x14ac:dyDescent="0.25">
      <c r="A56" s="27"/>
      <c r="B56" s="2"/>
      <c r="C56" s="2"/>
      <c r="D56" s="2"/>
      <c r="E56" s="2"/>
      <c r="F56" s="8"/>
      <c r="G56" s="8"/>
      <c r="H56" s="2"/>
      <c r="I56" s="26"/>
      <c r="J56" s="5"/>
      <c r="K56" s="10"/>
      <c r="L56" s="1"/>
    </row>
    <row r="57" spans="1:12" ht="14.25" customHeight="1" thickBot="1" x14ac:dyDescent="0.3">
      <c r="A57" s="27"/>
      <c r="B57" s="37"/>
      <c r="C57" s="8"/>
      <c r="D57" s="34" t="s">
        <v>34</v>
      </c>
      <c r="E57" s="2"/>
      <c r="F57" s="52">
        <f>SUM(F50:F56)</f>
        <v>529.19499999999994</v>
      </c>
      <c r="G57" s="53"/>
      <c r="H57" s="9" t="s">
        <v>2</v>
      </c>
      <c r="I57" s="26"/>
      <c r="J57" s="2"/>
      <c r="K57" s="1"/>
      <c r="L57" s="1"/>
    </row>
    <row r="58" spans="1:12" ht="14.25" customHeight="1" thickTop="1" x14ac:dyDescent="0.2">
      <c r="A58" s="27"/>
      <c r="B58" s="2"/>
      <c r="C58" s="2"/>
      <c r="D58" s="2"/>
      <c r="E58" s="2"/>
      <c r="F58" s="2"/>
      <c r="G58" s="2"/>
      <c r="H58" s="2"/>
      <c r="I58" s="26"/>
      <c r="J58" s="2"/>
      <c r="K58" s="2"/>
      <c r="L58" s="1"/>
    </row>
    <row r="59" spans="1:12" ht="14.25" x14ac:dyDescent="0.2">
      <c r="A59" s="27"/>
      <c r="B59" s="2"/>
      <c r="C59" s="2"/>
      <c r="D59" s="2"/>
      <c r="E59" s="2"/>
      <c r="F59" s="2"/>
      <c r="G59" s="2"/>
      <c r="H59" s="2"/>
      <c r="I59" s="26"/>
      <c r="J59" s="2"/>
      <c r="K59" s="1"/>
      <c r="L59" s="1"/>
    </row>
    <row r="60" spans="1:12" ht="14.25" customHeight="1" thickBot="1" x14ac:dyDescent="0.25">
      <c r="A60" s="28"/>
      <c r="B60" s="29"/>
      <c r="C60" s="29"/>
      <c r="D60" s="29"/>
      <c r="E60" s="29"/>
      <c r="F60" s="29"/>
      <c r="G60" s="29"/>
      <c r="H60" s="29"/>
      <c r="I60" s="30"/>
      <c r="J60" s="2"/>
      <c r="K60" s="1"/>
      <c r="L60" s="1"/>
    </row>
    <row r="61" spans="1:12" ht="14.2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4.25" customHeight="1" x14ac:dyDescent="0.25">
      <c r="A62" s="14" t="s">
        <v>36</v>
      </c>
      <c r="B62" s="15"/>
      <c r="C62" s="15"/>
      <c r="D62" s="1"/>
      <c r="E62" s="1"/>
      <c r="F62" s="1"/>
      <c r="G62" s="1"/>
      <c r="H62" s="1"/>
      <c r="I62" s="1"/>
      <c r="J62" s="1"/>
      <c r="K62" s="1"/>
      <c r="L62" s="1"/>
    </row>
    <row r="63" spans="1:12" ht="14.25" customHeight="1" x14ac:dyDescent="0.2">
      <c r="A63" s="45" t="s">
        <v>35</v>
      </c>
      <c r="B63" s="45"/>
      <c r="C63" s="45"/>
      <c r="D63" s="45"/>
      <c r="E63" s="45"/>
      <c r="F63" s="45"/>
      <c r="G63" s="45"/>
      <c r="H63" s="45"/>
      <c r="I63" s="45"/>
      <c r="J63" s="45"/>
      <c r="K63" s="1"/>
      <c r="L63" s="1"/>
    </row>
    <row r="64" spans="1:12" ht="14.25" customHeight="1" x14ac:dyDescent="0.2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1"/>
      <c r="L64" s="1"/>
    </row>
    <row r="65" spans="1:12" ht="14.2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4.25" x14ac:dyDescent="0.2">
      <c r="A66" s="48" t="s">
        <v>11</v>
      </c>
      <c r="B66" s="48"/>
      <c r="C66" s="46">
        <f ca="1">TODAY()</f>
        <v>45901</v>
      </c>
      <c r="D66" s="47"/>
      <c r="E66" s="2"/>
      <c r="F66" s="1"/>
      <c r="G66" s="1"/>
      <c r="H66" s="1"/>
      <c r="I66" s="1"/>
      <c r="J66" s="1"/>
      <c r="K66" s="1"/>
      <c r="L66" s="1"/>
    </row>
    <row r="67" spans="1:12" ht="14.2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4.25" x14ac:dyDescent="0.2">
      <c r="A68" s="1"/>
      <c r="B68" s="35"/>
      <c r="C68" s="49"/>
      <c r="D68" s="49"/>
      <c r="E68" s="1"/>
      <c r="F68" s="1"/>
      <c r="G68" s="1"/>
      <c r="H68" s="1"/>
      <c r="I68" s="1"/>
      <c r="J68" s="1"/>
      <c r="K68" s="1"/>
      <c r="L68" s="1"/>
    </row>
    <row r="69" spans="1:12" ht="14.2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4.2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4.2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4.2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4.2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4.2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4.2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4.25" customHeight="1" x14ac:dyDescent="0.2"/>
    <row r="77" spans="1:12" ht="14.25" customHeight="1" x14ac:dyDescent="0.2"/>
    <row r="78" spans="1:12" ht="14.25" customHeight="1" x14ac:dyDescent="0.2"/>
  </sheetData>
  <sheetProtection algorithmName="SHA-512" hashValue="ltLQJ2HIZIsgRICWCWPmscSGw5M3RbU8B0+3tN0nFeq8VLj8Co11VmxgLdeYZVUUpN1F8srz8ZOJ9Yhu0cixzw==" saltValue="tcsNWDxUoa3iN53sHvzXlA==" spinCount="100000" sheet="1" objects="1" scenarios="1" selectLockedCells="1"/>
  <mergeCells count="27">
    <mergeCell ref="A4:K4"/>
    <mergeCell ref="A1:K1"/>
    <mergeCell ref="F52:G52"/>
    <mergeCell ref="F54:G54"/>
    <mergeCell ref="A2:K2"/>
    <mergeCell ref="A3:K3"/>
    <mergeCell ref="B6:J6"/>
    <mergeCell ref="A24:B24"/>
    <mergeCell ref="G10:J10"/>
    <mergeCell ref="D12:G12"/>
    <mergeCell ref="A38:B38"/>
    <mergeCell ref="A44:B44"/>
    <mergeCell ref="F50:G50"/>
    <mergeCell ref="A50:D50"/>
    <mergeCell ref="A52:D52"/>
    <mergeCell ref="A54:D54"/>
    <mergeCell ref="A63:J63"/>
    <mergeCell ref="C66:D66"/>
    <mergeCell ref="A66:B66"/>
    <mergeCell ref="C68:D68"/>
    <mergeCell ref="A8:B8"/>
    <mergeCell ref="A10:B10"/>
    <mergeCell ref="C10:E10"/>
    <mergeCell ref="A17:B17"/>
    <mergeCell ref="A19:B19"/>
    <mergeCell ref="A15:B15"/>
    <mergeCell ref="F57:G57"/>
  </mergeCells>
  <dataValidations count="1">
    <dataValidation type="list" showInputMessage="1" showErrorMessage="1" sqref="C29" xr:uid="{00000000-0002-0000-0000-000000000000}">
      <formula1>$Z$8:$Z$9</formula1>
    </dataValidation>
  </dataValidations>
  <pageMargins left="0.7" right="0.7" top="0.78740157499999996" bottom="0.78740157499999996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Wasser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Kirsch Waldemar</dc:creator>
  <cp:lastModifiedBy>Häfele Claudia</cp:lastModifiedBy>
  <cp:lastPrinted>2012-03-01T14:41:50Z</cp:lastPrinted>
  <dcterms:created xsi:type="dcterms:W3CDTF">2004-11-11T09:36:10Z</dcterms:created>
  <dcterms:modified xsi:type="dcterms:W3CDTF">2025-09-01T14:39:43Z</dcterms:modified>
</cp:coreProperties>
</file>